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H:\Zentrale Vergabestelle\1. Vergaben\8. 2026\V020 RV Gangteppich\11) Versand\LV\"/>
    </mc:Choice>
  </mc:AlternateContent>
  <xr:revisionPtr revIDLastSave="0" documentId="8_{246BD29E-17EB-42B5-9484-3B61E1F64AF1}" xr6:coauthVersionLast="47" xr6:coauthVersionMax="47" xr10:uidLastSave="{00000000-0000-0000-0000-000000000000}"/>
  <bookViews>
    <workbookView xWindow="-108" yWindow="-108" windowWidth="23256" windowHeight="12456" xr2:uid="{00000000-000D-0000-FFFF-FFFF00000000}"/>
  </bookViews>
  <sheets>
    <sheet name="Anlage A Angebotspreise"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8" l="1"/>
  <c r="D56" i="18"/>
  <c r="D16" i="18"/>
  <c r="D68" i="18"/>
  <c r="D29" i="18"/>
  <c r="D42" i="18" l="1"/>
  <c r="C80" i="18" s="1"/>
  <c r="C82" i="18" l="1"/>
  <c r="C83" i="18" s="1"/>
  <c r="C84" i="18" l="1"/>
</calcChain>
</file>

<file path=xl/sharedStrings.xml><?xml version="1.0" encoding="utf-8"?>
<sst xmlns="http://schemas.openxmlformats.org/spreadsheetml/2006/main" count="135" uniqueCount="63">
  <si>
    <t>Abdeckfolie</t>
  </si>
  <si>
    <t>Herstellungsart</t>
  </si>
  <si>
    <t>Oberfläche</t>
  </si>
  <si>
    <t>Polmaterial</t>
  </si>
  <si>
    <t>Farbauswahl</t>
  </si>
  <si>
    <t>Stärke</t>
  </si>
  <si>
    <t>Farbe</t>
  </si>
  <si>
    <t>Genadelter Polvlies Belag</t>
  </si>
  <si>
    <t>glatt</t>
  </si>
  <si>
    <t>100% Polypropylen</t>
  </si>
  <si>
    <t>Rücken</t>
  </si>
  <si>
    <t>glatt und mit direkt aufgebrachter Schutzfolie</t>
  </si>
  <si>
    <t>Effektgenadelter Polvlies Belag</t>
  </si>
  <si>
    <t>Rippe</t>
  </si>
  <si>
    <t>Vollbad Resine Rücken, imprägniert</t>
  </si>
  <si>
    <t>Cord Rippe</t>
  </si>
  <si>
    <t>Oberflächen-
struktur</t>
  </si>
  <si>
    <t>transparent</t>
  </si>
  <si>
    <t>PE Abdeckfolie</t>
  </si>
  <si>
    <t>min. 0,1mm (100my)</t>
  </si>
  <si>
    <t>• Einsatz als Einmalgebrauch
• Rollenware: 4m Ausfaltbreite / min. 30 lfdm. Länge je Rolle
• Fixierung mit schwarzem Geweband auf dem Hallenboden</t>
  </si>
  <si>
    <t>Materialtyp</t>
  </si>
  <si>
    <t>Qualitätsnormen</t>
  </si>
  <si>
    <r>
      <t>Angebotspreis inkl.:</t>
    </r>
    <r>
      <rPr>
        <sz val="10"/>
        <rFont val="Arial"/>
        <family val="2"/>
      </rPr>
      <t xml:space="preserve"> Folienmaterial, die An- und Ablieferung, Verteilung im Messegelände, die Verlegung und Wiederaufnahme, Personalkosten, weitere Materialkosten (Klebebänder etc.) sowie die komplette Entsorgung der Folie vor Veranstaltungsbeginn</t>
    </r>
  </si>
  <si>
    <t>Kriterien</t>
  </si>
  <si>
    <t xml:space="preserve">Produktbeschreibung </t>
  </si>
  <si>
    <r>
      <t xml:space="preserve">Angebotspreis inkl.: </t>
    </r>
    <r>
      <rPr>
        <sz val="10"/>
        <rFont val="Arial"/>
        <family val="2"/>
      </rPr>
      <t xml:space="preserve">Teppichbodenmaterial, An- und Ablieferung, Verteilung im Messegelände, Verlegung und Wiederaufnahme, Personalkosten, weitere Materialkosten (Klebebänder etc.) sowie die komplette Entsorgung des Teppichbodenmaterials nach der jeweiligen Veranstaltung </t>
    </r>
  </si>
  <si>
    <t>EP</t>
  </si>
  <si>
    <t>GP</t>
  </si>
  <si>
    <r>
      <t>Geschätzte Menge / Jahr: 250 qm</t>
    </r>
    <r>
      <rPr>
        <b/>
        <sz val="12"/>
        <rFont val="Arial"/>
        <family val="2"/>
      </rPr>
      <t xml:space="preserve">
Einheitspreis </t>
    </r>
    <r>
      <rPr>
        <sz val="12"/>
        <rFont val="Arial"/>
        <family val="2"/>
      </rPr>
      <t>(EURO / Quadratmeter) Netto:</t>
    </r>
  </si>
  <si>
    <t>Angebotsendsumme einschließlich USt.</t>
  </si>
  <si>
    <t>Angebotssumme für die ersten 24 Monate</t>
  </si>
  <si>
    <r>
      <t>Geschätzte Menge / Jahr: 125 qm</t>
    </r>
    <r>
      <rPr>
        <b/>
        <sz val="12"/>
        <rFont val="Arial"/>
        <family val="2"/>
      </rPr>
      <t xml:space="preserve">
Einheitspreis </t>
    </r>
    <r>
      <rPr>
        <sz val="12"/>
        <rFont val="Arial"/>
        <family val="2"/>
      </rPr>
      <t>(EURO / Quadratmeter) Netto:</t>
    </r>
  </si>
  <si>
    <r>
      <t>Geschätzte Menge / Jahr: 250qm</t>
    </r>
    <r>
      <rPr>
        <b/>
        <sz val="12"/>
        <rFont val="Arial"/>
        <family val="2"/>
      </rPr>
      <t xml:space="preserve">
Einheitspreis </t>
    </r>
    <r>
      <rPr>
        <sz val="12"/>
        <rFont val="Arial"/>
        <family val="2"/>
      </rPr>
      <t>(EURO / Quadratmeter) Netto:</t>
    </r>
  </si>
  <si>
    <r>
      <t xml:space="preserve">Angebotssumme über 48 Monate inkl. Preisanpassung </t>
    </r>
    <r>
      <rPr>
        <b/>
        <sz val="12"/>
        <color rgb="FFFF0000"/>
        <rFont val="Arial"/>
        <family val="2"/>
      </rPr>
      <t>-Wertungssumme -</t>
    </r>
  </si>
  <si>
    <t>Angebotsbogen</t>
  </si>
  <si>
    <t>V020/26/M3B</t>
  </si>
  <si>
    <t>Allgemeine Daten</t>
  </si>
  <si>
    <t>Modifiziertes Bitumen („Bitumenplatte“), imprägniert</t>
  </si>
  <si>
    <r>
      <t xml:space="preserve">• </t>
    </r>
    <r>
      <rPr>
        <b/>
        <sz val="12"/>
        <rFont val="Arial"/>
        <family val="2"/>
      </rPr>
      <t>Maße: 1,00 x 1,00m</t>
    </r>
    <r>
      <rPr>
        <sz val="12"/>
        <rFont val="Arial"/>
        <family val="2"/>
      </rPr>
      <t xml:space="preserve">
• Gesamtgewicht: min. 3.600g / m²
• Materialstärke gesamt: min. 8mm, antistatisch
• Industriell gestanzt mit geradem Schnitt und ohne Ausfransungen an den Außenkanten
• Selbstliegend, antistatisch, trittschalldämmend, hohe Abriebfestigkeit
• Recyclingfähig</t>
    </r>
  </si>
  <si>
    <r>
      <t xml:space="preserve">• </t>
    </r>
    <r>
      <rPr>
        <b/>
        <sz val="12"/>
        <rFont val="Arial"/>
        <family val="2"/>
      </rPr>
      <t>Maße: 0,50 x 0,50m</t>
    </r>
    <r>
      <rPr>
        <sz val="12"/>
        <rFont val="Arial"/>
        <family val="2"/>
      </rPr>
      <t xml:space="preserve">
• Gesamtgewicht: min. 3.600g / m²
• Materialstärke gesamt: min. 8mm, antistatisch
• Industriell gestanzt mit geradem Schnitt und ohne Ausfransungen an den Außenkanten
• Selbstliegend, antistatisch, trittschalldämmend, hohe Abriebfestigkeit
• Recyclingfähig</t>
    </r>
  </si>
  <si>
    <t>Eingesetztes Material</t>
  </si>
  <si>
    <t>Teppichböden - Variante 1: Flachnadelfilz als Rollenware ("Bahnenware")</t>
  </si>
  <si>
    <t>Teppichböden - Variante 2: Flachnadelfilz mit direkt aufgebrachter Schutzfolie an der Oberfläche als Rollenware ("Bahnenware")</t>
  </si>
  <si>
    <t>Teppichböden - Variante 3: Nadelfilz mit Ripstruktur auf der Oberfläche (RIPS Standard) als Rollenware ("Bahnenware")</t>
  </si>
  <si>
    <t>• Brandschutzklasse: B1- CfL s1 (schwer entflammbar / nicht brennbar)
• Beanspruchungsklasse: 33 (Gewerblicher oder öffentlicher Bereich mit intensiver Nutzung)
• Rutschsicherheit: Reibunsgkoeffizient &gt;0,3 –(= Symbol „DS“)
• Dimensionsstabilität (hohe Konstanz des Materials hinsichtlich seiner Ausdehnungen in Länge, Breite und Dicke unter Einflüssen wie Temperatur, Feuchte, chem. Einwirkungen etc.)</t>
  </si>
  <si>
    <t>• Gesamtgewicht: min. 300g / m²
• Materialstärke gesamt: min. 2,2mm, antistatisch
• Kein Ausfransen der Schnittkanten
• Rollenware: 2m Breite / min. 30m Länge je Rolle
• Material voll recyclingfähig</t>
  </si>
  <si>
    <t>• Gesamtgewicht: min. 300g / m²
• Materialstärke gesamt: min. 2,2mm, antistatisch
• kein Ausfransen der Schnittkanten
• Rollenware: 2m Breite / min. 30m Länge je Rolle
• Material voll recyclingfähig</t>
  </si>
  <si>
    <t>• Gesamtgewicht: min. 320g / m²
• Materialstärke gesamt: min. 3mm, antistatisch
• Kein Ausfransen der Schnittkanten
• Rollenware: 2m Breite / min. 30m Länge je Rolle
• Material voll recyclingfähig</t>
  </si>
  <si>
    <t>Selbstliegende Teppichfliese / 1,00 x 1,00 m</t>
  </si>
  <si>
    <t xml:space="preserve">•  Brandschutzklasse: B1- CfL s1 (schwer entflammbar / nicht brennbar)
• Beanspruchungsklasse: 33 (Gewerblicher oder öffentlicher Bereich mit intensiver Nutzung)
• Rutschsicherheit: Reibunsgkoeffizient &gt;0,3 –(= Symbol „DS“)
• Dimensionsstabilität (hohe Konstanz des Materials hinsichtlich seiner Ausdehnungen in Länge, Breite und Dicke unter Einflüssen wie Temperatur, Feuchte, chem. Einwirkungen etc.)
• Die eingesetzten Teppichfliesen müssen in einem einwandfreien Zustand sein (frei von chemischen Reinigungszusätzen, geruchsfrei, farbecht etc.) und dürfen keinerlei Gebrauchsspuren aufweisen. </t>
  </si>
  <si>
    <r>
      <t>Angebotspreis inkl.:</t>
    </r>
    <r>
      <rPr>
        <sz val="10"/>
        <rFont val="Arial"/>
        <family val="2"/>
      </rPr>
      <t xml:space="preserve"> Materialmiete für die gesamte Dauer der Veranstaltung (inkl. Auf- und Abbau), Verteilung im Messegelände, An- und Ablieferung, Verlegung und Wiederaufnahme, Personalkosten, Materialkosten (Klebebänder etc.) sowie Reinigung der Fliesen </t>
    </r>
  </si>
  <si>
    <t>Selbstliegende Teppichfliese /  0,50 x 0,50m</t>
  </si>
  <si>
    <t xml:space="preserve">• Brandschutzklasse: B1- CfL s1 (schwer entflammbar / nicht brennbar)
• Beanspruchungsklasse: 33 (Gewerblicher oder öffentlicher Bereich mit intensiver Nutzung)
• Rutschsicherheit: Reibunsgkoeffizient &gt;0,3 –(= Symbol „DS“)
• Dimensionsstabilität (hohe Konstanz des Materials hinsichtlich seiner Ausdehnungen in Länge, Breite und Dicke unter Einflüssen wie Temperatur, Feuchte, chem. Einwirkungen etc.)
• Die eingesetzten Teppichfliesen müssen in einem einwandfreien Zustand sein (frei von chemischen Reinigungszusätzen, geruchsfrei, farbecht etc.) und dürfen keinerlei Gebrauchsspuren aufweisen. </t>
  </si>
  <si>
    <r>
      <t>Geschätzte Menge / Jahr: 56.500qm</t>
    </r>
    <r>
      <rPr>
        <b/>
        <sz val="12"/>
        <rFont val="Arial"/>
        <family val="2"/>
      </rPr>
      <t xml:space="preserve">
Einheitspreis </t>
    </r>
    <r>
      <rPr>
        <sz val="12"/>
        <rFont val="Arial"/>
        <family val="2"/>
      </rPr>
      <t>(EURO / Quadratmeter) Netto:</t>
    </r>
  </si>
  <si>
    <r>
      <t>Geschätzte Menge / Jahr: 2.750 qm</t>
    </r>
    <r>
      <rPr>
        <b/>
        <sz val="12"/>
        <rFont val="Arial"/>
        <family val="2"/>
      </rPr>
      <t xml:space="preserve">
Einheitspreis </t>
    </r>
    <r>
      <rPr>
        <sz val="12"/>
        <rFont val="Arial"/>
        <family val="2"/>
      </rPr>
      <t>(EURO / Quadratmeter) Netto</t>
    </r>
  </si>
  <si>
    <r>
      <t>Geschätzte Menge / Jahr: 1200 qm</t>
    </r>
    <r>
      <rPr>
        <b/>
        <sz val="12"/>
        <rFont val="Arial"/>
        <family val="2"/>
      </rPr>
      <t xml:space="preserve">
Einheitspreis </t>
    </r>
    <r>
      <rPr>
        <sz val="12"/>
        <rFont val="Arial"/>
        <family val="2"/>
      </rPr>
      <t>(EURO / Quadratmeter) Netto:</t>
    </r>
  </si>
  <si>
    <t>zzgl. 19,00 % gesetzl. Ust.</t>
  </si>
  <si>
    <t>Anlage A</t>
  </si>
  <si>
    <r>
      <t>Preisanpassung für restliche Laufzeit in %</t>
    </r>
    <r>
      <rPr>
        <b/>
        <i/>
        <sz val="12"/>
        <rFont val="Arial"/>
        <family val="2"/>
      </rPr>
      <t xml:space="preserve"> 
</t>
    </r>
    <r>
      <rPr>
        <b/>
        <i/>
        <sz val="12"/>
        <color rgb="FFFF0000"/>
        <rFont val="Arial"/>
        <family val="2"/>
      </rPr>
      <t>[max. Wert 10,00 %]</t>
    </r>
  </si>
  <si>
    <r>
      <t xml:space="preserve">min. 6 Farben /
</t>
    </r>
    <r>
      <rPr>
        <b/>
        <sz val="12"/>
        <color rgb="FFFF0000"/>
        <rFont val="Arial"/>
        <family val="2"/>
      </rPr>
      <t xml:space="preserve">Dem Angebot ist eine Farbkarte mit den verfügbaren Farben </t>
    </r>
    <r>
      <rPr>
        <b/>
        <u/>
        <sz val="12"/>
        <color rgb="FFFF0000"/>
        <rFont val="Arial"/>
        <family val="2"/>
      </rPr>
      <t>als Anlage</t>
    </r>
    <r>
      <rPr>
        <b/>
        <sz val="12"/>
        <color rgb="FFFF0000"/>
        <rFont val="Arial"/>
        <family val="2"/>
      </rPr>
      <t xml:space="preserve"> beizufügen.</t>
    </r>
  </si>
  <si>
    <r>
      <t xml:space="preserve">min. 20 Farben /
</t>
    </r>
    <r>
      <rPr>
        <b/>
        <sz val="12"/>
        <color rgb="FFFF0000"/>
        <rFont val="Arial"/>
        <family val="2"/>
      </rPr>
      <t xml:space="preserve">Dem Angebot ist eine Farbkarte mit den verfügbaren Farben </t>
    </r>
    <r>
      <rPr>
        <b/>
        <u/>
        <sz val="12"/>
        <color rgb="FFFF0000"/>
        <rFont val="Arial"/>
        <family val="2"/>
      </rPr>
      <t>als Anlage</t>
    </r>
    <r>
      <rPr>
        <b/>
        <sz val="12"/>
        <color rgb="FFFF0000"/>
        <rFont val="Arial"/>
        <family val="2"/>
      </rPr>
      <t xml:space="preserve"> beizufügen.</t>
    </r>
  </si>
  <si>
    <r>
      <rPr>
        <b/>
        <u/>
        <sz val="12"/>
        <rFont val="Arial"/>
        <family val="2"/>
      </rPr>
      <t xml:space="preserve">ACHTUNG!
</t>
    </r>
    <r>
      <rPr>
        <sz val="12"/>
        <rFont val="Arial"/>
        <family val="2"/>
      </rPr>
      <t xml:space="preserve">Bitte beachten Sie, dass alle Positionen im gesamten Leistungsverzeichnis ausgefüllt bzw. angeboten werden müssen. Das Fehlen von Preisangaben führt grundsätzlich zum Wertungsausschluss.
Eintragungen dürfen lediglich in den grünfarbig unterlegten Zellen mittels geeigneter Software erfolgen.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</si>
</sst>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DM&quot;_-;\-* #,##0.00\ &quot;DM&quot;_-;_-* &quot;-&quot;??\ &quot;DM&quot;_-;_-@_-"/>
    <numFmt numFmtId="165" formatCode="_-* #,##0.00\ [$€-1]_-;\-* #,##0.00\ [$€-1]_-;_-* &quot;-&quot;??\ [$€-1]_-;_-@_-"/>
    <numFmt numFmtId="166" formatCode="#,##0.00_ ;\-#,##0.00\ "/>
    <numFmt numFmtId="167" formatCode="#,##0.00\ &quot;€&quot;"/>
    <numFmt numFmtId="168" formatCode="#,##0.00\ [$€-407];\-#,##0.00\ [$€-407]"/>
  </numFmts>
  <fonts count="16" x14ac:knownFonts="1">
    <font>
      <sz val="10"/>
      <name val="Arial"/>
    </font>
    <font>
      <sz val="10"/>
      <name val="Arial"/>
      <family val="2"/>
    </font>
    <font>
      <b/>
      <sz val="12"/>
      <name val="Arial"/>
      <family val="2"/>
    </font>
    <font>
      <sz val="12"/>
      <name val="Arial"/>
      <family val="2"/>
    </font>
    <font>
      <sz val="10"/>
      <name val="Arial"/>
      <family val="2"/>
    </font>
    <font>
      <u/>
      <sz val="12"/>
      <name val="Arial"/>
      <family val="2"/>
    </font>
    <font>
      <b/>
      <u/>
      <sz val="14"/>
      <name val="Arial"/>
      <family val="2"/>
    </font>
    <font>
      <b/>
      <u/>
      <sz val="10"/>
      <name val="Arial"/>
      <family val="2"/>
    </font>
    <font>
      <sz val="13"/>
      <name val="Trebuchet MS"/>
      <family val="2"/>
    </font>
    <font>
      <b/>
      <sz val="10"/>
      <name val="Arial"/>
      <family val="2"/>
    </font>
    <font>
      <b/>
      <sz val="12"/>
      <color rgb="FFFF0000"/>
      <name val="Arial"/>
      <family val="2"/>
    </font>
    <font>
      <b/>
      <sz val="16"/>
      <color theme="1"/>
      <name val="Calibri"/>
      <family val="2"/>
      <scheme val="minor"/>
    </font>
    <font>
      <b/>
      <i/>
      <sz val="12"/>
      <name val="Arial"/>
      <family val="2"/>
    </font>
    <font>
      <b/>
      <i/>
      <sz val="12"/>
      <color rgb="FFFF0000"/>
      <name val="Arial"/>
      <family val="2"/>
    </font>
    <font>
      <b/>
      <u/>
      <sz val="12"/>
      <name val="Arial"/>
      <family val="2"/>
    </font>
    <font>
      <b/>
      <u/>
      <sz val="12"/>
      <color rgb="FFFF0000"/>
      <name val="Arial"/>
      <family val="2"/>
    </font>
  </fonts>
  <fills count="8">
    <fill>
      <patternFill patternType="none"/>
    </fill>
    <fill>
      <patternFill patternType="gray125"/>
    </fill>
    <fill>
      <patternFill patternType="solid">
        <fgColor indexed="2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s>
  <borders count="32">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73">
    <xf numFmtId="0" fontId="0" fillId="0" borderId="0" xfId="0"/>
    <xf numFmtId="10" fontId="2" fillId="5" borderId="29" xfId="0" applyNumberFormat="1" applyFont="1" applyFill="1" applyBorder="1" applyAlignment="1" applyProtection="1">
      <alignment horizontal="right" vertical="center" wrapText="1"/>
      <protection locked="0"/>
    </xf>
    <xf numFmtId="168" fontId="2" fillId="5" borderId="3" xfId="1" applyNumberFormat="1" applyFont="1" applyFill="1" applyBorder="1" applyAlignment="1" applyProtection="1">
      <alignment horizontal="right" vertical="center"/>
      <protection locked="0"/>
    </xf>
    <xf numFmtId="0" fontId="0" fillId="7" borderId="0" xfId="0" applyFill="1" applyAlignment="1">
      <alignment vertical="center"/>
    </xf>
    <xf numFmtId="0" fontId="1" fillId="7" borderId="0" xfId="0" applyFont="1" applyFill="1" applyAlignment="1">
      <alignment horizontal="right" vertical="center"/>
    </xf>
    <xf numFmtId="0" fontId="1" fillId="0" borderId="0" xfId="0" applyFont="1" applyAlignment="1">
      <alignment vertical="center"/>
    </xf>
    <xf numFmtId="0" fontId="1" fillId="7" borderId="0" xfId="0" applyFont="1" applyFill="1" applyAlignment="1">
      <alignment vertical="center" wrapText="1"/>
    </xf>
    <xf numFmtId="0" fontId="1" fillId="7" borderId="0" xfId="0" applyFont="1" applyFill="1" applyAlignment="1">
      <alignment horizontal="center" vertical="center" wrapText="1"/>
    </xf>
    <xf numFmtId="0" fontId="1" fillId="7" borderId="0" xfId="0" applyFont="1" applyFill="1" applyAlignment="1">
      <alignment vertic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0" borderId="0" xfId="0" applyFont="1" applyAlignment="1">
      <alignment horizontal="center" vertical="center"/>
    </xf>
    <xf numFmtId="0" fontId="5" fillId="0" borderId="10" xfId="0" applyFont="1" applyBorder="1" applyAlignment="1">
      <alignment vertical="center" wrapText="1"/>
    </xf>
    <xf numFmtId="0" fontId="3" fillId="0" borderId="3" xfId="0" applyFont="1" applyBorder="1" applyAlignment="1">
      <alignment vertical="center" wrapText="1"/>
    </xf>
    <xf numFmtId="0" fontId="3" fillId="7" borderId="3" xfId="0" applyFont="1" applyFill="1" applyBorder="1" applyAlignment="1">
      <alignment vertical="center" wrapText="1"/>
    </xf>
    <xf numFmtId="0" fontId="5" fillId="4" borderId="12" xfId="0" applyFont="1" applyFill="1" applyBorder="1" applyAlignment="1">
      <alignment vertical="center" wrapText="1"/>
    </xf>
    <xf numFmtId="0" fontId="3" fillId="4" borderId="0" xfId="0" applyFont="1" applyFill="1" applyAlignment="1">
      <alignment vertical="center" wrapText="1"/>
    </xf>
    <xf numFmtId="165" fontId="9" fillId="4" borderId="0" xfId="0" applyNumberFormat="1" applyFont="1" applyFill="1" applyAlignment="1">
      <alignment horizontal="right" vertical="center"/>
    </xf>
    <xf numFmtId="0" fontId="9" fillId="4" borderId="13" xfId="0" applyFont="1" applyFill="1" applyBorder="1" applyAlignment="1">
      <alignment horizontal="right" vertical="center"/>
    </xf>
    <xf numFmtId="0" fontId="5" fillId="0" borderId="3" xfId="0" applyFont="1" applyBorder="1" applyAlignment="1">
      <alignment vertical="center" wrapText="1"/>
    </xf>
    <xf numFmtId="0" fontId="3" fillId="0" borderId="3" xfId="0" applyFont="1" applyBorder="1" applyAlignment="1">
      <alignment horizontal="right" vertical="center" wrapText="1"/>
    </xf>
    <xf numFmtId="168" fontId="2" fillId="0" borderId="3" xfId="0" applyNumberFormat="1" applyFont="1" applyBorder="1" applyAlignment="1">
      <alignment horizontal="right" vertical="center"/>
    </xf>
    <xf numFmtId="0" fontId="5" fillId="3" borderId="17" xfId="0" applyFont="1" applyFill="1" applyBorder="1" applyAlignment="1">
      <alignment vertical="center" wrapText="1"/>
    </xf>
    <xf numFmtId="0" fontId="3" fillId="3" borderId="17" xfId="0" applyFont="1" applyFill="1" applyBorder="1" applyAlignment="1">
      <alignment vertical="center" wrapText="1"/>
    </xf>
    <xf numFmtId="166" fontId="1" fillId="3" borderId="18" xfId="1" applyNumberFormat="1" applyFont="1" applyFill="1" applyBorder="1" applyAlignment="1" applyProtection="1">
      <alignment vertical="center"/>
    </xf>
    <xf numFmtId="0" fontId="5" fillId="4" borderId="19" xfId="0" applyFont="1" applyFill="1" applyBorder="1" applyAlignment="1">
      <alignment vertical="center" wrapText="1"/>
    </xf>
    <xf numFmtId="0" fontId="3" fillId="4" borderId="20" xfId="0" applyFont="1" applyFill="1" applyBorder="1" applyAlignment="1">
      <alignment vertical="center" wrapText="1"/>
    </xf>
    <xf numFmtId="165" fontId="9" fillId="4" borderId="20" xfId="0" applyNumberFormat="1" applyFont="1" applyFill="1" applyBorder="1" applyAlignment="1">
      <alignment horizontal="right" vertical="center"/>
    </xf>
    <xf numFmtId="0" fontId="9" fillId="4" borderId="21" xfId="0" applyFont="1" applyFill="1" applyBorder="1" applyAlignment="1">
      <alignment horizontal="right" vertical="center"/>
    </xf>
    <xf numFmtId="168" fontId="2" fillId="0" borderId="11" xfId="0" applyNumberFormat="1" applyFont="1" applyBorder="1" applyAlignment="1">
      <alignment horizontal="right" vertical="center"/>
    </xf>
    <xf numFmtId="0" fontId="5" fillId="0" borderId="17" xfId="0" applyFont="1" applyBorder="1" applyAlignment="1">
      <alignment vertical="center" wrapText="1"/>
    </xf>
    <xf numFmtId="0" fontId="3" fillId="0" borderId="17" xfId="0" applyFont="1" applyBorder="1" applyAlignment="1">
      <alignment vertical="center" wrapText="1"/>
    </xf>
    <xf numFmtId="166" fontId="1" fillId="0" borderId="18" xfId="1" applyNumberFormat="1" applyFont="1" applyBorder="1" applyAlignment="1" applyProtection="1">
      <alignment vertical="center"/>
    </xf>
    <xf numFmtId="0" fontId="5" fillId="3" borderId="1" xfId="0" applyFont="1" applyFill="1" applyBorder="1" applyAlignment="1">
      <alignment vertical="center" wrapText="1"/>
    </xf>
    <xf numFmtId="0" fontId="3" fillId="3" borderId="1" xfId="0" applyFont="1" applyFill="1" applyBorder="1" applyAlignment="1">
      <alignment vertical="center" wrapText="1"/>
    </xf>
    <xf numFmtId="166" fontId="1" fillId="3" borderId="2" xfId="1" applyNumberFormat="1" applyFont="1" applyFill="1" applyBorder="1" applyAlignment="1" applyProtection="1">
      <alignment vertical="center"/>
    </xf>
    <xf numFmtId="0" fontId="5" fillId="4" borderId="25" xfId="0" applyFont="1" applyFill="1" applyBorder="1" applyAlignment="1">
      <alignment vertical="center" wrapText="1"/>
    </xf>
    <xf numFmtId="0" fontId="3" fillId="4" borderId="26" xfId="0" applyFont="1" applyFill="1" applyBorder="1" applyAlignment="1">
      <alignment vertical="center" wrapText="1"/>
    </xf>
    <xf numFmtId="165" fontId="9" fillId="4" borderId="26" xfId="0" applyNumberFormat="1" applyFont="1" applyFill="1" applyBorder="1" applyAlignment="1">
      <alignment horizontal="right" vertical="center"/>
    </xf>
    <xf numFmtId="0" fontId="2" fillId="4" borderId="12" xfId="0" applyFont="1" applyFill="1" applyBorder="1" applyAlignment="1">
      <alignment vertical="center" wrapText="1"/>
    </xf>
    <xf numFmtId="0" fontId="5" fillId="4" borderId="0" xfId="0" applyFont="1" applyFill="1" applyAlignment="1">
      <alignment vertical="center" wrapText="1"/>
    </xf>
    <xf numFmtId="0" fontId="9" fillId="4" borderId="0" xfId="0" applyFont="1" applyFill="1" applyAlignment="1">
      <alignment horizontal="right" vertical="center" wrapText="1"/>
    </xf>
    <xf numFmtId="0" fontId="3" fillId="0" borderId="0" xfId="0" applyFont="1" applyAlignment="1">
      <alignment vertical="center"/>
    </xf>
    <xf numFmtId="0" fontId="2" fillId="0" borderId="3" xfId="0" applyFont="1" applyBorder="1" applyAlignment="1">
      <alignment horizontal="right" vertical="center" wrapText="1"/>
    </xf>
    <xf numFmtId="0" fontId="8" fillId="0" borderId="0" xfId="0" applyFont="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6" borderId="4"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6" borderId="6" xfId="0" applyFont="1" applyFill="1" applyBorder="1" applyAlignment="1">
      <alignment horizontal="left" vertical="top" wrapText="1"/>
    </xf>
    <xf numFmtId="0" fontId="11" fillId="7" borderId="0" xfId="0" applyFont="1" applyFill="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167" fontId="2" fillId="0" borderId="3" xfId="0" applyNumberFormat="1" applyFont="1" applyBorder="1" applyAlignment="1">
      <alignment horizontal="right"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167" fontId="2" fillId="0" borderId="30" xfId="0" applyNumberFormat="1" applyFont="1" applyBorder="1" applyAlignment="1">
      <alignment horizontal="right" vertical="center" wrapText="1"/>
    </xf>
    <xf numFmtId="167" fontId="2" fillId="0" borderId="31" xfId="0" applyNumberFormat="1" applyFont="1" applyBorder="1" applyAlignment="1">
      <alignment horizontal="right" vertical="center" wrapText="1"/>
    </xf>
    <xf numFmtId="49" fontId="1" fillId="5" borderId="3"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cellXfs>
  <cellStyles count="3">
    <cellStyle name="Standard" xfId="0" builtinId="0"/>
    <cellStyle name="Standard 2" xfId="2" xr:uid="{00000000-0005-0000-0000-000001000000}"/>
    <cellStyle name="Währung" xfId="1" builtinId="4"/>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0B79-68DE-4DB7-AEAD-CA41178F33EF}">
  <sheetPr>
    <tabColor rgb="FFFF0000"/>
  </sheetPr>
  <dimension ref="A1:D153"/>
  <sheetViews>
    <sheetView tabSelected="1" zoomScale="85" zoomScaleNormal="85" zoomScalePageLayoutView="60" workbookViewId="0">
      <selection activeCell="C81" sqref="C81"/>
    </sheetView>
  </sheetViews>
  <sheetFormatPr baseColWidth="10" defaultColWidth="11.44140625" defaultRowHeight="13.2" x14ac:dyDescent="0.25"/>
  <cols>
    <col min="1" max="1" width="21.109375" style="46" customWidth="1"/>
    <col min="2" max="2" width="110.5546875" style="46" customWidth="1"/>
    <col min="3" max="3" width="20.5546875" style="47" customWidth="1"/>
    <col min="4" max="4" width="31.5546875" style="5" customWidth="1"/>
    <col min="5" max="16384" width="11.44140625" style="5"/>
  </cols>
  <sheetData>
    <row r="1" spans="1:4" ht="21" x14ac:dyDescent="0.25">
      <c r="A1" s="3" t="s">
        <v>58</v>
      </c>
      <c r="B1" s="51" t="s">
        <v>35</v>
      </c>
      <c r="C1" s="51"/>
      <c r="D1" s="4" t="s">
        <v>36</v>
      </c>
    </row>
    <row r="2" spans="1:4" ht="13.8" thickBot="1" x14ac:dyDescent="0.3">
      <c r="A2" s="6"/>
      <c r="B2" s="6"/>
      <c r="C2" s="7"/>
      <c r="D2" s="8"/>
    </row>
    <row r="3" spans="1:4" ht="81" customHeight="1" thickBot="1" x14ac:dyDescent="0.3">
      <c r="A3" s="48" t="s">
        <v>62</v>
      </c>
      <c r="B3" s="49"/>
      <c r="C3" s="49"/>
      <c r="D3" s="50"/>
    </row>
    <row r="4" spans="1:4" x14ac:dyDescent="0.25">
      <c r="A4" s="6"/>
      <c r="B4" s="6"/>
      <c r="C4" s="7"/>
      <c r="D4" s="8"/>
    </row>
    <row r="5" spans="1:4" ht="13.8" thickBot="1" x14ac:dyDescent="0.3">
      <c r="A5" s="6"/>
      <c r="B5" s="6"/>
      <c r="C5" s="7"/>
      <c r="D5" s="8"/>
    </row>
    <row r="6" spans="1:4" ht="36.75" customHeight="1" thickBot="1" x14ac:dyDescent="0.3">
      <c r="A6" s="52" t="s">
        <v>42</v>
      </c>
      <c r="B6" s="53"/>
      <c r="C6" s="53"/>
      <c r="D6" s="54"/>
    </row>
    <row r="7" spans="1:4" s="11" customFormat="1" ht="49.5" customHeight="1" x14ac:dyDescent="0.25">
      <c r="A7" s="9" t="s">
        <v>24</v>
      </c>
      <c r="B7" s="10" t="s">
        <v>25</v>
      </c>
      <c r="C7" s="55" t="s">
        <v>41</v>
      </c>
      <c r="D7" s="56"/>
    </row>
    <row r="8" spans="1:4" ht="33.75" customHeight="1" x14ac:dyDescent="0.25">
      <c r="A8" s="12" t="s">
        <v>1</v>
      </c>
      <c r="B8" s="13" t="s">
        <v>7</v>
      </c>
      <c r="C8" s="68"/>
      <c r="D8" s="69"/>
    </row>
    <row r="9" spans="1:4" ht="33.75" customHeight="1" x14ac:dyDescent="0.25">
      <c r="A9" s="12" t="s">
        <v>2</v>
      </c>
      <c r="B9" s="13" t="s">
        <v>8</v>
      </c>
      <c r="C9" s="68"/>
      <c r="D9" s="69"/>
    </row>
    <row r="10" spans="1:4" ht="33.75" customHeight="1" x14ac:dyDescent="0.25">
      <c r="A10" s="12" t="s">
        <v>3</v>
      </c>
      <c r="B10" s="13" t="s">
        <v>9</v>
      </c>
      <c r="C10" s="68"/>
      <c r="D10" s="69"/>
    </row>
    <row r="11" spans="1:4" ht="33.75" customHeight="1" x14ac:dyDescent="0.25">
      <c r="A11" s="12" t="s">
        <v>10</v>
      </c>
      <c r="B11" s="13" t="s">
        <v>14</v>
      </c>
      <c r="C11" s="68"/>
      <c r="D11" s="69"/>
    </row>
    <row r="12" spans="1:4" ht="83.25" customHeight="1" x14ac:dyDescent="0.25">
      <c r="A12" s="12" t="s">
        <v>22</v>
      </c>
      <c r="B12" s="13" t="s">
        <v>45</v>
      </c>
      <c r="C12" s="70"/>
      <c r="D12" s="69"/>
    </row>
    <row r="13" spans="1:4" ht="86.25" customHeight="1" x14ac:dyDescent="0.25">
      <c r="A13" s="12" t="s">
        <v>37</v>
      </c>
      <c r="B13" s="13" t="s">
        <v>47</v>
      </c>
      <c r="C13" s="70"/>
      <c r="D13" s="69"/>
    </row>
    <row r="14" spans="1:4" ht="47.25" customHeight="1" x14ac:dyDescent="0.25">
      <c r="A14" s="12" t="s">
        <v>4</v>
      </c>
      <c r="B14" s="14" t="s">
        <v>61</v>
      </c>
      <c r="C14" s="68"/>
      <c r="D14" s="69"/>
    </row>
    <row r="15" spans="1:4" ht="15" x14ac:dyDescent="0.25">
      <c r="A15" s="15"/>
      <c r="B15" s="16"/>
      <c r="C15" s="17" t="s">
        <v>27</v>
      </c>
      <c r="D15" s="18" t="s">
        <v>28</v>
      </c>
    </row>
    <row r="16" spans="1:4" ht="48" customHeight="1" x14ac:dyDescent="0.25">
      <c r="A16" s="19"/>
      <c r="B16" s="20" t="s">
        <v>55</v>
      </c>
      <c r="C16" s="2">
        <v>0</v>
      </c>
      <c r="D16" s="21">
        <f>2750*C16</f>
        <v>0</v>
      </c>
    </row>
    <row r="17" spans="1:4" ht="50.25" customHeight="1" thickBot="1" x14ac:dyDescent="0.3">
      <c r="A17" s="57" t="s">
        <v>26</v>
      </c>
      <c r="B17" s="58"/>
      <c r="C17" s="58"/>
      <c r="D17" s="59"/>
    </row>
    <row r="18" spans="1:4" ht="1.5" hidden="1" customHeight="1" x14ac:dyDescent="0.25">
      <c r="A18" s="22"/>
      <c r="B18" s="23"/>
      <c r="C18" s="24"/>
    </row>
    <row r="19" spans="1:4" ht="42" customHeight="1" thickBot="1" x14ac:dyDescent="0.3">
      <c r="A19" s="52" t="s">
        <v>43</v>
      </c>
      <c r="B19" s="53"/>
      <c r="C19" s="53"/>
      <c r="D19" s="54"/>
    </row>
    <row r="20" spans="1:4" s="11" customFormat="1" ht="36.75" customHeight="1" x14ac:dyDescent="0.25">
      <c r="A20" s="9" t="s">
        <v>24</v>
      </c>
      <c r="B20" s="10" t="s">
        <v>25</v>
      </c>
      <c r="C20" s="55" t="s">
        <v>41</v>
      </c>
      <c r="D20" s="56"/>
    </row>
    <row r="21" spans="1:4" ht="45.75" customHeight="1" x14ac:dyDescent="0.25">
      <c r="A21" s="12" t="s">
        <v>1</v>
      </c>
      <c r="B21" s="13" t="s">
        <v>7</v>
      </c>
      <c r="C21" s="68"/>
      <c r="D21" s="69"/>
    </row>
    <row r="22" spans="1:4" ht="45.75" customHeight="1" x14ac:dyDescent="0.25">
      <c r="A22" s="12" t="s">
        <v>2</v>
      </c>
      <c r="B22" s="13" t="s">
        <v>11</v>
      </c>
      <c r="C22" s="68"/>
      <c r="D22" s="69"/>
    </row>
    <row r="23" spans="1:4" ht="45.75" customHeight="1" x14ac:dyDescent="0.25">
      <c r="A23" s="12" t="s">
        <v>3</v>
      </c>
      <c r="B23" s="13" t="s">
        <v>9</v>
      </c>
      <c r="C23" s="68"/>
      <c r="D23" s="69"/>
    </row>
    <row r="24" spans="1:4" ht="45.75" customHeight="1" x14ac:dyDescent="0.25">
      <c r="A24" s="12" t="s">
        <v>10</v>
      </c>
      <c r="B24" s="13" t="s">
        <v>14</v>
      </c>
      <c r="C24" s="68"/>
      <c r="D24" s="69"/>
    </row>
    <row r="25" spans="1:4" ht="85.5" customHeight="1" x14ac:dyDescent="0.25">
      <c r="A25" s="12" t="s">
        <v>22</v>
      </c>
      <c r="B25" s="13" t="s">
        <v>45</v>
      </c>
      <c r="C25" s="70"/>
      <c r="D25" s="69"/>
    </row>
    <row r="26" spans="1:4" ht="87.75" customHeight="1" x14ac:dyDescent="0.25">
      <c r="A26" s="12" t="s">
        <v>37</v>
      </c>
      <c r="B26" s="13" t="s">
        <v>46</v>
      </c>
      <c r="C26" s="70"/>
      <c r="D26" s="69"/>
    </row>
    <row r="27" spans="1:4" ht="48" customHeight="1" x14ac:dyDescent="0.25">
      <c r="A27" s="12" t="s">
        <v>4</v>
      </c>
      <c r="B27" s="14" t="s">
        <v>61</v>
      </c>
      <c r="C27" s="68"/>
      <c r="D27" s="69"/>
    </row>
    <row r="28" spans="1:4" ht="15" x14ac:dyDescent="0.25">
      <c r="A28" s="25"/>
      <c r="B28" s="26"/>
      <c r="C28" s="27" t="s">
        <v>27</v>
      </c>
      <c r="D28" s="28" t="s">
        <v>28</v>
      </c>
    </row>
    <row r="29" spans="1:4" ht="53.25" customHeight="1" x14ac:dyDescent="0.25">
      <c r="A29" s="12"/>
      <c r="B29" s="20" t="s">
        <v>33</v>
      </c>
      <c r="C29" s="2">
        <v>0</v>
      </c>
      <c r="D29" s="29">
        <f>250*C29</f>
        <v>0</v>
      </c>
    </row>
    <row r="30" spans="1:4" ht="48" customHeight="1" thickBot="1" x14ac:dyDescent="0.3">
      <c r="A30" s="60" t="s">
        <v>26</v>
      </c>
      <c r="B30" s="61"/>
      <c r="C30" s="61"/>
      <c r="D30" s="62"/>
    </row>
    <row r="31" spans="1:4" ht="1.5" hidden="1" customHeight="1" x14ac:dyDescent="0.25">
      <c r="A31" s="30"/>
      <c r="B31" s="31"/>
      <c r="C31" s="32"/>
    </row>
    <row r="32" spans="1:4" ht="44.25" customHeight="1" thickBot="1" x14ac:dyDescent="0.3">
      <c r="A32" s="52" t="s">
        <v>44</v>
      </c>
      <c r="B32" s="53"/>
      <c r="C32" s="53"/>
      <c r="D32" s="54"/>
    </row>
    <row r="33" spans="1:4" s="11" customFormat="1" ht="36.75" customHeight="1" x14ac:dyDescent="0.25">
      <c r="A33" s="9" t="s">
        <v>24</v>
      </c>
      <c r="B33" s="10" t="s">
        <v>25</v>
      </c>
      <c r="C33" s="55" t="s">
        <v>41</v>
      </c>
      <c r="D33" s="56"/>
    </row>
    <row r="34" spans="1:4" ht="30" customHeight="1" x14ac:dyDescent="0.25">
      <c r="A34" s="12" t="s">
        <v>1</v>
      </c>
      <c r="B34" s="13" t="s">
        <v>12</v>
      </c>
      <c r="C34" s="68"/>
      <c r="D34" s="69"/>
    </row>
    <row r="35" spans="1:4" ht="30" customHeight="1" x14ac:dyDescent="0.25">
      <c r="A35" s="12" t="s">
        <v>2</v>
      </c>
      <c r="B35" s="13" t="s">
        <v>13</v>
      </c>
      <c r="C35" s="68"/>
      <c r="D35" s="69"/>
    </row>
    <row r="36" spans="1:4" ht="30" customHeight="1" x14ac:dyDescent="0.25">
      <c r="A36" s="12" t="s">
        <v>3</v>
      </c>
      <c r="B36" s="13" t="s">
        <v>9</v>
      </c>
      <c r="C36" s="68"/>
      <c r="D36" s="69"/>
    </row>
    <row r="37" spans="1:4" ht="30" customHeight="1" x14ac:dyDescent="0.25">
      <c r="A37" s="12" t="s">
        <v>10</v>
      </c>
      <c r="B37" s="13" t="s">
        <v>14</v>
      </c>
      <c r="C37" s="68"/>
      <c r="D37" s="69"/>
    </row>
    <row r="38" spans="1:4" ht="89.25" customHeight="1" x14ac:dyDescent="0.25">
      <c r="A38" s="12" t="s">
        <v>22</v>
      </c>
      <c r="B38" s="13" t="s">
        <v>45</v>
      </c>
      <c r="C38" s="70"/>
      <c r="D38" s="69"/>
    </row>
    <row r="39" spans="1:4" ht="91.5" customHeight="1" x14ac:dyDescent="0.25">
      <c r="A39" s="12" t="s">
        <v>37</v>
      </c>
      <c r="B39" s="13" t="s">
        <v>48</v>
      </c>
      <c r="C39" s="70"/>
      <c r="D39" s="69"/>
    </row>
    <row r="40" spans="1:4" ht="44.25" customHeight="1" x14ac:dyDescent="0.25">
      <c r="A40" s="12" t="s">
        <v>4</v>
      </c>
      <c r="B40" s="14" t="s">
        <v>61</v>
      </c>
      <c r="C40" s="68"/>
      <c r="D40" s="69"/>
    </row>
    <row r="41" spans="1:4" ht="15" x14ac:dyDescent="0.25">
      <c r="A41" s="15"/>
      <c r="B41" s="16"/>
      <c r="C41" s="17" t="s">
        <v>27</v>
      </c>
      <c r="D41" s="18" t="s">
        <v>28</v>
      </c>
    </row>
    <row r="42" spans="1:4" ht="52.5" customHeight="1" x14ac:dyDescent="0.25">
      <c r="A42" s="12"/>
      <c r="B42" s="20" t="s">
        <v>29</v>
      </c>
      <c r="C42" s="2">
        <v>0</v>
      </c>
      <c r="D42" s="29">
        <f>250*C42</f>
        <v>0</v>
      </c>
    </row>
    <row r="43" spans="1:4" ht="45" customHeight="1" thickBot="1" x14ac:dyDescent="0.3">
      <c r="A43" s="57" t="s">
        <v>26</v>
      </c>
      <c r="B43" s="58"/>
      <c r="C43" s="58"/>
      <c r="D43" s="59"/>
    </row>
    <row r="44" spans="1:4" ht="1.5" hidden="1" customHeight="1" x14ac:dyDescent="0.25">
      <c r="A44" s="22"/>
      <c r="B44" s="23"/>
      <c r="C44" s="24"/>
    </row>
    <row r="45" spans="1:4" ht="1.5" hidden="1" customHeight="1" x14ac:dyDescent="0.25">
      <c r="A45" s="33"/>
      <c r="B45" s="34"/>
      <c r="C45" s="35"/>
    </row>
    <row r="46" spans="1:4" ht="45.75" customHeight="1" thickBot="1" x14ac:dyDescent="0.3">
      <c r="A46" s="52" t="s">
        <v>49</v>
      </c>
      <c r="B46" s="53"/>
      <c r="C46" s="53"/>
      <c r="D46" s="54"/>
    </row>
    <row r="47" spans="1:4" s="11" customFormat="1" ht="36.75" customHeight="1" x14ac:dyDescent="0.25">
      <c r="A47" s="9" t="s">
        <v>24</v>
      </c>
      <c r="B47" s="10" t="s">
        <v>25</v>
      </c>
      <c r="C47" s="55" t="s">
        <v>41</v>
      </c>
      <c r="D47" s="56"/>
    </row>
    <row r="48" spans="1:4" ht="40.5" customHeight="1" x14ac:dyDescent="0.25">
      <c r="A48" s="12" t="s">
        <v>1</v>
      </c>
      <c r="B48" s="13" t="s">
        <v>12</v>
      </c>
      <c r="C48" s="71"/>
      <c r="D48" s="72"/>
    </row>
    <row r="49" spans="1:4" ht="40.5" customHeight="1" x14ac:dyDescent="0.25">
      <c r="A49" s="12" t="s">
        <v>16</v>
      </c>
      <c r="B49" s="13" t="s">
        <v>15</v>
      </c>
      <c r="C49" s="71"/>
      <c r="D49" s="72"/>
    </row>
    <row r="50" spans="1:4" ht="35.25" customHeight="1" x14ac:dyDescent="0.25">
      <c r="A50" s="12" t="s">
        <v>3</v>
      </c>
      <c r="B50" s="13" t="s">
        <v>9</v>
      </c>
      <c r="C50" s="71"/>
      <c r="D50" s="72"/>
    </row>
    <row r="51" spans="1:4" ht="35.25" customHeight="1" x14ac:dyDescent="0.25">
      <c r="A51" s="12" t="s">
        <v>10</v>
      </c>
      <c r="B51" s="13" t="s">
        <v>38</v>
      </c>
      <c r="C51" s="71"/>
      <c r="D51" s="72"/>
    </row>
    <row r="52" spans="1:4" ht="132" customHeight="1" x14ac:dyDescent="0.25">
      <c r="A52" s="12" t="s">
        <v>22</v>
      </c>
      <c r="B52" s="13" t="s">
        <v>50</v>
      </c>
      <c r="C52" s="70"/>
      <c r="D52" s="69"/>
    </row>
    <row r="53" spans="1:4" ht="103.5" customHeight="1" x14ac:dyDescent="0.25">
      <c r="A53" s="12" t="s">
        <v>37</v>
      </c>
      <c r="B53" s="13" t="s">
        <v>39</v>
      </c>
      <c r="C53" s="71"/>
      <c r="D53" s="72"/>
    </row>
    <row r="54" spans="1:4" ht="47.25" customHeight="1" x14ac:dyDescent="0.25">
      <c r="A54" s="12" t="s">
        <v>4</v>
      </c>
      <c r="B54" s="14" t="s">
        <v>60</v>
      </c>
      <c r="C54" s="71"/>
      <c r="D54" s="72"/>
    </row>
    <row r="55" spans="1:4" ht="15" x14ac:dyDescent="0.25">
      <c r="A55" s="36"/>
      <c r="B55" s="37"/>
      <c r="C55" s="38" t="s">
        <v>27</v>
      </c>
      <c r="D55" s="18" t="s">
        <v>28</v>
      </c>
    </row>
    <row r="56" spans="1:4" ht="59.25" customHeight="1" x14ac:dyDescent="0.25">
      <c r="A56" s="12"/>
      <c r="B56" s="20" t="s">
        <v>54</v>
      </c>
      <c r="C56" s="2">
        <v>0</v>
      </c>
      <c r="D56" s="29">
        <f>56500*C56</f>
        <v>0</v>
      </c>
    </row>
    <row r="57" spans="1:4" ht="43.5" customHeight="1" thickBot="1" x14ac:dyDescent="0.3">
      <c r="A57" s="60" t="s">
        <v>51</v>
      </c>
      <c r="B57" s="61"/>
      <c r="C57" s="61"/>
      <c r="D57" s="62"/>
    </row>
    <row r="58" spans="1:4" ht="43.5" customHeight="1" thickBot="1" x14ac:dyDescent="0.3">
      <c r="A58" s="52" t="s">
        <v>52</v>
      </c>
      <c r="B58" s="53"/>
      <c r="C58" s="53"/>
      <c r="D58" s="54"/>
    </row>
    <row r="59" spans="1:4" ht="30.75" customHeight="1" x14ac:dyDescent="0.25">
      <c r="A59" s="9" t="s">
        <v>24</v>
      </c>
      <c r="B59" s="10" t="s">
        <v>25</v>
      </c>
      <c r="C59" s="55" t="s">
        <v>41</v>
      </c>
      <c r="D59" s="56"/>
    </row>
    <row r="60" spans="1:4" ht="34.5" customHeight="1" x14ac:dyDescent="0.25">
      <c r="A60" s="12" t="s">
        <v>1</v>
      </c>
      <c r="B60" s="13" t="s">
        <v>12</v>
      </c>
      <c r="C60" s="71"/>
      <c r="D60" s="72"/>
    </row>
    <row r="61" spans="1:4" ht="34.5" customHeight="1" x14ac:dyDescent="0.25">
      <c r="A61" s="12" t="s">
        <v>16</v>
      </c>
      <c r="B61" s="13" t="s">
        <v>15</v>
      </c>
      <c r="C61" s="71"/>
      <c r="D61" s="72"/>
    </row>
    <row r="62" spans="1:4" ht="34.5" customHeight="1" x14ac:dyDescent="0.25">
      <c r="A62" s="12" t="s">
        <v>3</v>
      </c>
      <c r="B62" s="13" t="s">
        <v>9</v>
      </c>
      <c r="C62" s="71"/>
      <c r="D62" s="72"/>
    </row>
    <row r="63" spans="1:4" ht="34.5" customHeight="1" x14ac:dyDescent="0.25">
      <c r="A63" s="12" t="s">
        <v>10</v>
      </c>
      <c r="B63" s="13" t="s">
        <v>38</v>
      </c>
      <c r="C63" s="71"/>
      <c r="D63" s="72"/>
    </row>
    <row r="64" spans="1:4" ht="134.25" customHeight="1" x14ac:dyDescent="0.25">
      <c r="A64" s="12" t="s">
        <v>22</v>
      </c>
      <c r="B64" s="13" t="s">
        <v>53</v>
      </c>
      <c r="C64" s="70"/>
      <c r="D64" s="69"/>
    </row>
    <row r="65" spans="1:4" ht="96" customHeight="1" x14ac:dyDescent="0.25">
      <c r="A65" s="12" t="s">
        <v>37</v>
      </c>
      <c r="B65" s="13" t="s">
        <v>40</v>
      </c>
      <c r="C65" s="71"/>
      <c r="D65" s="72"/>
    </row>
    <row r="66" spans="1:4" ht="42.75" customHeight="1" x14ac:dyDescent="0.25">
      <c r="A66" s="12" t="s">
        <v>4</v>
      </c>
      <c r="B66" s="14" t="s">
        <v>60</v>
      </c>
      <c r="C66" s="71"/>
      <c r="D66" s="72"/>
    </row>
    <row r="67" spans="1:4" ht="15.6" x14ac:dyDescent="0.25">
      <c r="A67" s="39"/>
      <c r="B67" s="40"/>
      <c r="C67" s="41" t="s">
        <v>27</v>
      </c>
      <c r="D67" s="18" t="s">
        <v>28</v>
      </c>
    </row>
    <row r="68" spans="1:4" ht="43.5" customHeight="1" x14ac:dyDescent="0.25">
      <c r="A68" s="12"/>
      <c r="B68" s="20" t="s">
        <v>32</v>
      </c>
      <c r="C68" s="2">
        <v>0</v>
      </c>
      <c r="D68" s="29">
        <f>125*C68</f>
        <v>0</v>
      </c>
    </row>
    <row r="69" spans="1:4" ht="42.75" customHeight="1" thickBot="1" x14ac:dyDescent="0.3">
      <c r="A69" s="57" t="s">
        <v>51</v>
      </c>
      <c r="B69" s="58"/>
      <c r="C69" s="58"/>
      <c r="D69" s="59"/>
    </row>
    <row r="70" spans="1:4" ht="37.5" customHeight="1" thickBot="1" x14ac:dyDescent="0.3">
      <c r="A70" s="52" t="s">
        <v>0</v>
      </c>
      <c r="B70" s="53"/>
      <c r="C70" s="53"/>
      <c r="D70" s="54"/>
    </row>
    <row r="71" spans="1:4" ht="33" customHeight="1" x14ac:dyDescent="0.25">
      <c r="A71" s="9" t="s">
        <v>24</v>
      </c>
      <c r="B71" s="10" t="s">
        <v>25</v>
      </c>
      <c r="C71" s="55" t="s">
        <v>41</v>
      </c>
      <c r="D71" s="56"/>
    </row>
    <row r="72" spans="1:4" ht="30" customHeight="1" x14ac:dyDescent="0.25">
      <c r="A72" s="12" t="s">
        <v>21</v>
      </c>
      <c r="B72" s="13" t="s">
        <v>18</v>
      </c>
      <c r="C72" s="71"/>
      <c r="D72" s="72"/>
    </row>
    <row r="73" spans="1:4" ht="30" customHeight="1" x14ac:dyDescent="0.25">
      <c r="A73" s="12" t="s">
        <v>5</v>
      </c>
      <c r="B73" s="13" t="s">
        <v>19</v>
      </c>
      <c r="C73" s="71"/>
      <c r="D73" s="72"/>
    </row>
    <row r="74" spans="1:4" ht="63.75" customHeight="1" x14ac:dyDescent="0.25">
      <c r="A74" s="12" t="s">
        <v>37</v>
      </c>
      <c r="B74" s="13" t="s">
        <v>20</v>
      </c>
      <c r="C74" s="71"/>
      <c r="D74" s="72"/>
    </row>
    <row r="75" spans="1:4" ht="30" customHeight="1" x14ac:dyDescent="0.25">
      <c r="A75" s="12" t="s">
        <v>6</v>
      </c>
      <c r="B75" s="13" t="s">
        <v>17</v>
      </c>
      <c r="C75" s="71"/>
      <c r="D75" s="72"/>
    </row>
    <row r="76" spans="1:4" ht="15.6" x14ac:dyDescent="0.25">
      <c r="A76" s="39"/>
      <c r="B76" s="40"/>
      <c r="C76" s="41" t="s">
        <v>27</v>
      </c>
      <c r="D76" s="18" t="s">
        <v>28</v>
      </c>
    </row>
    <row r="77" spans="1:4" ht="51" customHeight="1" x14ac:dyDescent="0.25">
      <c r="A77" s="12"/>
      <c r="B77" s="20" t="s">
        <v>56</v>
      </c>
      <c r="C77" s="2">
        <v>0</v>
      </c>
      <c r="D77" s="29">
        <f>1200*C77</f>
        <v>0</v>
      </c>
    </row>
    <row r="78" spans="1:4" ht="51.75" customHeight="1" thickBot="1" x14ac:dyDescent="0.3">
      <c r="A78" s="60" t="s">
        <v>23</v>
      </c>
      <c r="B78" s="61"/>
      <c r="C78" s="61"/>
      <c r="D78" s="62"/>
    </row>
    <row r="79" spans="1:4" ht="9" customHeight="1" x14ac:dyDescent="0.25">
      <c r="A79" s="64"/>
      <c r="B79" s="65"/>
      <c r="C79" s="65"/>
      <c r="D79" s="65"/>
    </row>
    <row r="80" spans="1:4" s="44" customFormat="1" ht="47.25" customHeight="1" x14ac:dyDescent="0.25">
      <c r="A80" s="42"/>
      <c r="B80" s="43" t="s">
        <v>31</v>
      </c>
      <c r="C80" s="63">
        <f>SUM(D77,D68,D56,D42,D29,D16)*2</f>
        <v>0</v>
      </c>
      <c r="D80" s="63"/>
    </row>
    <row r="81" spans="1:4" s="44" customFormat="1" ht="47.25" customHeight="1" x14ac:dyDescent="0.25">
      <c r="A81" s="42"/>
      <c r="B81" s="43" t="s">
        <v>59</v>
      </c>
      <c r="C81" s="1">
        <v>0</v>
      </c>
      <c r="D81" s="42"/>
    </row>
    <row r="82" spans="1:4" ht="39" customHeight="1" x14ac:dyDescent="0.25">
      <c r="A82" s="45"/>
      <c r="B82" s="43" t="s">
        <v>34</v>
      </c>
      <c r="C82" s="63">
        <f>(C80*C81)+(C80*2)</f>
        <v>0</v>
      </c>
      <c r="D82" s="63"/>
    </row>
    <row r="83" spans="1:4" ht="39" customHeight="1" x14ac:dyDescent="0.25">
      <c r="A83" s="45"/>
      <c r="B83" s="43" t="s">
        <v>57</v>
      </c>
      <c r="C83" s="66">
        <f>C82*19%</f>
        <v>0</v>
      </c>
      <c r="D83" s="67"/>
    </row>
    <row r="84" spans="1:4" ht="39" customHeight="1" x14ac:dyDescent="0.25">
      <c r="A84" s="45"/>
      <c r="B84" s="43" t="s">
        <v>30</v>
      </c>
      <c r="C84" s="63">
        <f>C82*19%+C82</f>
        <v>0</v>
      </c>
      <c r="D84" s="63"/>
    </row>
    <row r="85" spans="1:4" ht="39" customHeight="1" x14ac:dyDescent="0.25"/>
    <row r="86" spans="1:4" ht="39" customHeight="1" x14ac:dyDescent="0.25"/>
    <row r="87" spans="1:4" ht="39" customHeight="1" x14ac:dyDescent="0.25"/>
    <row r="88" spans="1:4" ht="39" customHeight="1" x14ac:dyDescent="0.25"/>
    <row r="89" spans="1:4" ht="39" customHeight="1" x14ac:dyDescent="0.25"/>
    <row r="90" spans="1:4" ht="39" customHeight="1" x14ac:dyDescent="0.25"/>
    <row r="91" spans="1:4" ht="39" customHeight="1" x14ac:dyDescent="0.25"/>
    <row r="92" spans="1:4" ht="39" customHeight="1" x14ac:dyDescent="0.25"/>
    <row r="93" spans="1:4" ht="39" customHeight="1" x14ac:dyDescent="0.25"/>
    <row r="94" spans="1:4" ht="39" customHeight="1" x14ac:dyDescent="0.25"/>
    <row r="95" spans="1:4" ht="39" customHeight="1" x14ac:dyDescent="0.25"/>
    <row r="96" spans="1:4" ht="39" customHeight="1" x14ac:dyDescent="0.25"/>
    <row r="97" ht="39" customHeight="1" x14ac:dyDescent="0.25"/>
    <row r="98" ht="39" customHeight="1" x14ac:dyDescent="0.25"/>
    <row r="99" ht="39" customHeight="1" x14ac:dyDescent="0.25"/>
    <row r="100" ht="39" customHeight="1" x14ac:dyDescent="0.25"/>
    <row r="101" ht="39" customHeight="1" x14ac:dyDescent="0.25"/>
    <row r="102" ht="39" customHeight="1" x14ac:dyDescent="0.25"/>
    <row r="103" ht="39" customHeight="1" x14ac:dyDescent="0.25"/>
    <row r="104" ht="39" customHeight="1" x14ac:dyDescent="0.25"/>
    <row r="105" ht="39" customHeight="1" x14ac:dyDescent="0.25"/>
    <row r="106" ht="39" customHeight="1" x14ac:dyDescent="0.25"/>
    <row r="107" ht="39" customHeight="1" x14ac:dyDescent="0.25"/>
    <row r="108" ht="39" customHeight="1" x14ac:dyDescent="0.25"/>
    <row r="109" ht="39" customHeight="1" x14ac:dyDescent="0.25"/>
    <row r="110" ht="39" customHeight="1" x14ac:dyDescent="0.25"/>
    <row r="111" ht="39" customHeight="1" x14ac:dyDescent="0.25"/>
    <row r="112" ht="39" customHeight="1" x14ac:dyDescent="0.25"/>
    <row r="113" ht="39" customHeight="1" x14ac:dyDescent="0.25"/>
    <row r="114" ht="39" customHeight="1" x14ac:dyDescent="0.25"/>
    <row r="115" ht="39" customHeight="1" x14ac:dyDescent="0.25"/>
    <row r="116" ht="39" customHeight="1" x14ac:dyDescent="0.25"/>
    <row r="117" ht="39" customHeight="1" x14ac:dyDescent="0.25"/>
    <row r="118" ht="39" customHeight="1" x14ac:dyDescent="0.25"/>
    <row r="119" ht="39" customHeight="1" x14ac:dyDescent="0.25"/>
    <row r="120" ht="39" customHeight="1" x14ac:dyDescent="0.25"/>
    <row r="121" ht="39" customHeight="1" x14ac:dyDescent="0.25"/>
    <row r="122" ht="39" customHeight="1" x14ac:dyDescent="0.25"/>
    <row r="123" ht="39" customHeight="1" x14ac:dyDescent="0.25"/>
    <row r="124" ht="39" customHeight="1" x14ac:dyDescent="0.25"/>
    <row r="125" ht="39" customHeight="1" x14ac:dyDescent="0.25"/>
    <row r="126" ht="39" customHeight="1" x14ac:dyDescent="0.25"/>
    <row r="127" ht="39" customHeight="1" x14ac:dyDescent="0.25"/>
    <row r="128" ht="39" customHeight="1" x14ac:dyDescent="0.25"/>
    <row r="129" ht="39" customHeight="1" x14ac:dyDescent="0.25"/>
    <row r="130" ht="39" customHeight="1" x14ac:dyDescent="0.25"/>
    <row r="131" ht="39" customHeight="1" x14ac:dyDescent="0.25"/>
    <row r="132" ht="39" customHeight="1" x14ac:dyDescent="0.25"/>
    <row r="133" ht="39" customHeight="1" x14ac:dyDescent="0.25"/>
    <row r="134" ht="39" customHeight="1" x14ac:dyDescent="0.25"/>
    <row r="135" ht="39" customHeight="1" x14ac:dyDescent="0.25"/>
    <row r="136" ht="39" customHeight="1" x14ac:dyDescent="0.25"/>
    <row r="137" ht="39" customHeight="1" x14ac:dyDescent="0.25"/>
    <row r="138" ht="39" customHeight="1" x14ac:dyDescent="0.25"/>
    <row r="139" ht="39" customHeight="1" x14ac:dyDescent="0.25"/>
    <row r="140" ht="39" customHeight="1" x14ac:dyDescent="0.25"/>
    <row r="141" ht="39" customHeight="1" x14ac:dyDescent="0.25"/>
    <row r="142" ht="39" customHeight="1" x14ac:dyDescent="0.25"/>
    <row r="143" ht="39" customHeight="1" x14ac:dyDescent="0.25"/>
    <row r="144" ht="39" customHeight="1" x14ac:dyDescent="0.25"/>
    <row r="145" ht="39" customHeight="1" x14ac:dyDescent="0.25"/>
    <row r="146" ht="39" customHeight="1" x14ac:dyDescent="0.25"/>
    <row r="147" ht="39" customHeight="1" x14ac:dyDescent="0.25"/>
    <row r="148" ht="39" customHeight="1" x14ac:dyDescent="0.25"/>
    <row r="149" ht="39" customHeight="1" x14ac:dyDescent="0.25"/>
    <row r="150" ht="39" customHeight="1" x14ac:dyDescent="0.25"/>
    <row r="151" ht="39" customHeight="1" x14ac:dyDescent="0.25"/>
    <row r="152" ht="39" customHeight="1" x14ac:dyDescent="0.25"/>
    <row r="153" ht="39" customHeight="1" x14ac:dyDescent="0.25"/>
  </sheetData>
  <sheetProtection algorithmName="SHA-512" hashValue="dX2hb95y9zIibv6/LcOtFQOwAOmCieoCavkBw3uUUeSkqdW7mdH1IMbRCLHZwBLvPGXN1hd3QV/QmviOarvYpQ==" saltValue="rbmj687WyiwB1SlpNk8Cyg==" spinCount="100000" sheet="1" selectLockedCells="1"/>
  <mergeCells count="64">
    <mergeCell ref="C84:D84"/>
    <mergeCell ref="C74:D74"/>
    <mergeCell ref="C75:D75"/>
    <mergeCell ref="A78:D78"/>
    <mergeCell ref="A79:D79"/>
    <mergeCell ref="C80:D80"/>
    <mergeCell ref="C82:D82"/>
    <mergeCell ref="C83:D83"/>
    <mergeCell ref="C73:D73"/>
    <mergeCell ref="C60:D60"/>
    <mergeCell ref="C61:D61"/>
    <mergeCell ref="C62:D62"/>
    <mergeCell ref="C63:D63"/>
    <mergeCell ref="C64:D64"/>
    <mergeCell ref="C65:D65"/>
    <mergeCell ref="C66:D66"/>
    <mergeCell ref="A69:D69"/>
    <mergeCell ref="A70:D70"/>
    <mergeCell ref="C71:D71"/>
    <mergeCell ref="C72:D72"/>
    <mergeCell ref="C59:D59"/>
    <mergeCell ref="A46:D46"/>
    <mergeCell ref="C47:D47"/>
    <mergeCell ref="C48:D48"/>
    <mergeCell ref="C49:D49"/>
    <mergeCell ref="C50:D50"/>
    <mergeCell ref="C51:D51"/>
    <mergeCell ref="C52:D52"/>
    <mergeCell ref="C53:D53"/>
    <mergeCell ref="C54:D54"/>
    <mergeCell ref="A57:D57"/>
    <mergeCell ref="A58:D58"/>
    <mergeCell ref="A43:D43"/>
    <mergeCell ref="C27:D27"/>
    <mergeCell ref="A30:D30"/>
    <mergeCell ref="A32:D32"/>
    <mergeCell ref="C33:D33"/>
    <mergeCell ref="C34:D34"/>
    <mergeCell ref="C35:D35"/>
    <mergeCell ref="C36:D36"/>
    <mergeCell ref="C37:D37"/>
    <mergeCell ref="C38:D38"/>
    <mergeCell ref="C39:D39"/>
    <mergeCell ref="C40:D40"/>
    <mergeCell ref="C26:D26"/>
    <mergeCell ref="C12:D12"/>
    <mergeCell ref="C13:D13"/>
    <mergeCell ref="C14:D14"/>
    <mergeCell ref="A17:D17"/>
    <mergeCell ref="A19:D19"/>
    <mergeCell ref="C20:D20"/>
    <mergeCell ref="C21:D21"/>
    <mergeCell ref="C22:D22"/>
    <mergeCell ref="C23:D23"/>
    <mergeCell ref="C24:D24"/>
    <mergeCell ref="C25:D25"/>
    <mergeCell ref="C11:D11"/>
    <mergeCell ref="A3:D3"/>
    <mergeCell ref="B1:C1"/>
    <mergeCell ref="A6:D6"/>
    <mergeCell ref="C7:D7"/>
    <mergeCell ref="C8:D8"/>
    <mergeCell ref="C9:D9"/>
    <mergeCell ref="C10:D10"/>
  </mergeCells>
  <conditionalFormatting sqref="C81">
    <cfRule type="cellIs" dxfId="0" priority="1" operator="greaterThan">
      <formula>0.1</formula>
    </cfRule>
  </conditionalFormatting>
  <pageMargins left="0.35433070866141736" right="0.15748031496062992" top="0.74803149606299213" bottom="0.70866141732283472" header="0.31496062992125984" footer="0.31496062992125984"/>
  <pageSetup paperSize="9" scale="72" fitToHeight="6" orientation="landscape" r:id="rId1"/>
  <headerFooter>
    <oddFooter>&amp;CSeite &amp;P von &amp;N</oddFooter>
  </headerFooter>
  <rowBreaks count="5" manualBreakCount="5">
    <brk id="17" max="16383" man="1"/>
    <brk id="31" max="16383" man="1"/>
    <brk id="43" max="16383" man="1"/>
    <brk id="57" max="16383" man="1"/>
    <brk id="69" max="16383" man="1"/>
  </rowBreaks>
</worksheet>
</file>

<file path=docMetadata/LabelInfo.xml><?xml version="1.0" encoding="utf-8"?>
<clbl:labelList xmlns:clbl="http://schemas.microsoft.com/office/2020/mipLabelMetadata">
  <clbl:label id="{b0a80401-5053-4cc9-9271-922e22fb2540}" enabled="1" method="Standard" siteId="{3f64ba3c-603c-485b-93dd-92aed1e940a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Anlage A Angebotspreise</vt:lpstr>
    </vt:vector>
  </TitlesOfParts>
  <Company>Hanseatische Veranstaltungs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avortkamp</dc:creator>
  <cp:lastModifiedBy>Mühl, Saskia</cp:lastModifiedBy>
  <cp:lastPrinted>2026-06-02T11:10:12Z</cp:lastPrinted>
  <dcterms:created xsi:type="dcterms:W3CDTF">2006-07-24T09:28:44Z</dcterms:created>
  <dcterms:modified xsi:type="dcterms:W3CDTF">2026-06-02T11:41:25Z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1031</vt:lpwstr>
  </property>
</Properties>
</file>